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8190" activeTab="0"/>
  </bookViews>
  <sheets>
    <sheet name="2015-2016" sheetId="1" r:id="rId1"/>
  </sheets>
  <definedNames/>
  <calcPr fullCalcOnLoad="1" refMode="R1C1"/>
</workbook>
</file>

<file path=xl/sharedStrings.xml><?xml version="1.0" encoding="utf-8"?>
<sst xmlns="http://schemas.openxmlformats.org/spreadsheetml/2006/main" count="86" uniqueCount="81">
  <si>
    <t>к решению Думы Усть-Кутского</t>
  </si>
  <si>
    <t>муниципального образования</t>
  </si>
  <si>
    <t>(городского поселения)</t>
  </si>
  <si>
    <t>тыс.рублей</t>
  </si>
  <si>
    <t>Код бюджетной классификации Российской Федерации</t>
  </si>
  <si>
    <t xml:space="preserve">Сумма </t>
  </si>
  <si>
    <t xml:space="preserve">главного админи-стратора доходов </t>
  </si>
  <si>
    <t>доходов  бюджета</t>
  </si>
  <si>
    <t xml:space="preserve">ДОХОДЫ </t>
  </si>
  <si>
    <t>НАЛОГИ НА ПРИБЫЛЬ, ДОХОДЫ</t>
  </si>
  <si>
    <t>1 01 00000 00 0000 000</t>
  </si>
  <si>
    <t>Налог на доходы физических лиц</t>
  </si>
  <si>
    <t>1 01 02000 01 0000 110</t>
  </si>
  <si>
    <t>НАЛОГИ НА ИМУЩЕСТВО</t>
  </si>
  <si>
    <t>1 06 00000 00 0000 000</t>
  </si>
  <si>
    <t>Налог на имущество физических лиц</t>
  </si>
  <si>
    <t>1 06 01030 10 0000 110</t>
  </si>
  <si>
    <t>Земельный налог</t>
  </si>
  <si>
    <t>1 06 06000 10 0000 110</t>
  </si>
  <si>
    <t xml:space="preserve">     Земельный налог взимаемый по ставкам, установленным в соответствии с подпунктом 1 пункта 1 статьи 394 Налогового кодекса Российской Федерации и применяемым к объектам налогообложения, расположенным в границах поселений</t>
  </si>
  <si>
    <t>1 06 06013 10 0000 110</t>
  </si>
  <si>
    <t xml:space="preserve">     Земельный налог взимаемый по ставкам, установленным в соответствии с подпунктом 2 пункта 1 статьи 394 Налогового кодекса Российской Федерации и применяемым к объектам налогообложения, расположенным в границах поселений</t>
  </si>
  <si>
    <t xml:space="preserve">1 06 06023 10 0000 110   </t>
  </si>
  <si>
    <t>НАЛОГИ НА СОВОКУПНЫЙ ДОХОД</t>
  </si>
  <si>
    <t>1 05 00000 00 0000 000</t>
  </si>
  <si>
    <t xml:space="preserve">     Единый сельскохозяйственный налог</t>
  </si>
  <si>
    <t>1 05 03000 01 0000 110</t>
  </si>
  <si>
    <t>ГОСУДАРСТВЕННАЯ ПОШЛИНА</t>
  </si>
  <si>
    <t xml:space="preserve">1 08 00000 00 0000 110 </t>
  </si>
  <si>
    <t>1 08 07175 01 0000 110</t>
  </si>
  <si>
    <t>1 11 00000 00 0000 000</t>
  </si>
  <si>
    <t xml:space="preserve">1 11 05013 10 0000 120        </t>
  </si>
  <si>
    <t xml:space="preserve">      Прочие поступления от использования имущества, находящегося в собственности поселений</t>
  </si>
  <si>
    <t>1 11 09045 10 1000 120</t>
  </si>
  <si>
    <t>1 14 06013 10 1000 430</t>
  </si>
  <si>
    <t>1 14 02053 10 1000 410</t>
  </si>
  <si>
    <t xml:space="preserve">      Прочие доходы от компенсации затрат бюджетов поселений</t>
  </si>
  <si>
    <t>1 13 02995 10 0000 130</t>
  </si>
  <si>
    <t xml:space="preserve">      Поступления  сумм в возмещение вреда, причиняемого автомобильным дорогам местного значения транспортными средствами, осуществляющим перевозки тяжеловесных и  (или) крупногабаритных грузов, зачисляемые в бюджеты поселений   </t>
  </si>
  <si>
    <t>1 16 37040 10 0000 140</t>
  </si>
  <si>
    <t>ВСЕГО НАЛОГОВЫЕ И НЕНАЛОГОВЫЕ ДОХОДЫ</t>
  </si>
  <si>
    <t>000</t>
  </si>
  <si>
    <t>1 00 00000 00 0000 000</t>
  </si>
  <si>
    <t>БЕЗВОЗМЕЗДНЫЕ ПОСТУПЛЕНИЯ</t>
  </si>
  <si>
    <t>2 00 00000 00 0000 000</t>
  </si>
  <si>
    <t xml:space="preserve">     Дотация  на выравнивание уровня бюджетной обеспеченности поселений из Фонда финансовой поддержки поселений (обл.)</t>
  </si>
  <si>
    <t>2 02 01001 10 0000 151</t>
  </si>
  <si>
    <t xml:space="preserve">     Дотация на выравнивание уровня бюджетной обеспеченности за счет средств района </t>
  </si>
  <si>
    <t>2 02 02079 10 0000 151</t>
  </si>
  <si>
    <t>2 02 03024 10 0000 151</t>
  </si>
  <si>
    <t>ИТОГО ДОХОДОВ</t>
  </si>
  <si>
    <t xml:space="preserve">       Субвенция на осуществление  отдельных областных государственных полномочий в области регулирования тарифов на товары и услуги организаций коммунального комплекса.</t>
  </si>
  <si>
    <t xml:space="preserve">       Субвенция на осуществление отдельных областных государственных полномочий  в сфере водоснабжения и водоотведения</t>
  </si>
  <si>
    <t>1 11 05075 10 0000 120</t>
  </si>
  <si>
    <t xml:space="preserve">      Доходы от сдачи в аренду имущества, составляющего казну поселений (за исключением земельных участков)</t>
  </si>
  <si>
    <t>1 13 01995 10 0000 130</t>
  </si>
  <si>
    <t xml:space="preserve">    Доходы от использования имущества, находящегося в государственной и муниципальной собственности</t>
  </si>
  <si>
    <t xml:space="preserve">   Доходы от продажи земельных участков, гос.собственность на которые не разграничена и которые расположены в границах поселений</t>
  </si>
  <si>
    <t xml:space="preserve">    Доходы от реализации иного имущества, находящегося в собственности поселений ( в части реализации основных средств по указанному имуществу)</t>
  </si>
  <si>
    <t xml:space="preserve">      Прочие доходы от оказания платных услуг (работ) получателями средств бюджетов поселений</t>
  </si>
  <si>
    <t xml:space="preserve">     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</si>
  <si>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 xml:space="preserve">      Доходы, получаемые в виде арендной платы за земельные     участки,      государственная собственность на которые не разграничена  и которые расположены в границах поселений, а также  средства   от   продажи     права на заключение   договоров   аренды</t>
  </si>
  <si>
    <t>АКЦИЗЫ</t>
  </si>
  <si>
    <t xml:space="preserve">     Доходы от уплаты акцизов на дизельное топливо, зачисляемые в консолид.бюджеты субъектов РФ</t>
  </si>
  <si>
    <t xml:space="preserve">     Доходы от уплаты акцизов на моторные масла для дизельных и (или) карбюраторных (инжекторных) двигателей, зачисляемые в консолид.бюджеты субъектов РФ</t>
  </si>
  <si>
    <t xml:space="preserve">     Доходы от уплаты акцизов на автомобильный бензин, производимый на территории РФ</t>
  </si>
  <si>
    <t xml:space="preserve">     Доходы  от уплаты акцизов на прямогонный бензин, производимый на территории РФ</t>
  </si>
  <si>
    <t>1 03 02230 01 0000 110</t>
  </si>
  <si>
    <t>1 03 02200 01 0000 110</t>
  </si>
  <si>
    <t>1 03 02240 01 0000 110</t>
  </si>
  <si>
    <t>1 03 02250 01 0000 110</t>
  </si>
  <si>
    <t>1 03 02260 01 0000 110</t>
  </si>
  <si>
    <t xml:space="preserve">Прогнозируемые доходы бюджета Усть-Кутского муниципального образования (городского поселения) на 2015-2016 год                                                                                                                                                      </t>
  </si>
  <si>
    <t>Приложение № 2</t>
  </si>
  <si>
    <t xml:space="preserve">     Cубсидия на реализацию государственной программы Иркутской области «Доступное жилье» на 2014-2020 годы, подпрограммы "Переселение граждан из ветхого и аварийного жилищного фонда в Иркутской области» на 2014-2020 годы </t>
  </si>
  <si>
    <t xml:space="preserve">      Cубсидия на реализацию государственной программы Иркутской области «Доступное жилье» на 2014-2020 годы, подпрограммы «Переселение граждан из жилых помещений, расположенных в зоне БАМ, признанных непригодными для проживания, и(или) жилых помещений с высоким уровнем износа (более 70 процентов) на территории Иркутской области на 2014-2020 годы»</t>
  </si>
  <si>
    <t xml:space="preserve">      Cубсидия на реализацию государственной программы Иркутской области «Доступное жилье» на 2014-2020 годы, подпрограммы «Переселение граждан из жилых помещений, расположенных в зоне БАМ, признанных непригодными для проживания, и (или) жилых помещений с высоким уровнем износа (более 70 процентов) на территории Иркутской области на 2014-2020 годы» за счет средств федерального бюджета</t>
  </si>
  <si>
    <t>от "17" июля 2014г. № 117/25</t>
  </si>
  <si>
    <t>Безвозмездные поступления в бюджеты поселений от государственной корпорации- Фонда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</si>
  <si>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>2 03 05040 10 0000 180</t>
  </si>
  <si>
    <r>
      <t>Наименование</t>
    </r>
    <r>
      <rPr>
        <sz val="10"/>
        <rFont val="Arial Cyr"/>
        <family val="0"/>
      </rPr>
      <t xml:space="preserve"> 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</si>
</sst>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 Cyr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" xfId="0" applyFont="1" applyBorder="1" applyAlignment="1">
      <alignment vertical="justify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2" xfId="0" applyFont="1" applyFill="1" applyBorder="1" applyAlignment="1">
      <alignment/>
    </xf>
    <xf numFmtId="3" fontId="5" fillId="0" borderId="2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3" fontId="2" fillId="0" borderId="1" xfId="0" applyNumberFormat="1" applyFont="1" applyFill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1" xfId="0" applyNumberFormat="1" applyFont="1" applyFill="1" applyBorder="1" applyAlignment="1">
      <alignment wrapText="1"/>
    </xf>
    <xf numFmtId="3" fontId="2" fillId="0" borderId="1" xfId="0" applyNumberFormat="1" applyFont="1" applyBorder="1" applyAlignment="1">
      <alignment/>
    </xf>
    <xf numFmtId="0" fontId="2" fillId="0" borderId="1" xfId="0" applyFont="1" applyFill="1" applyBorder="1" applyAlignment="1">
      <alignment vertical="justify" wrapText="1"/>
    </xf>
    <xf numFmtId="0" fontId="0" fillId="0" borderId="0" xfId="0" applyBorder="1" applyAlignment="1">
      <alignment/>
    </xf>
    <xf numFmtId="0" fontId="1" fillId="0" borderId="0" xfId="0" applyFont="1" applyAlignment="1">
      <alignment horizont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1" fontId="7" fillId="0" borderId="5" xfId="0" applyNumberFormat="1" applyFont="1" applyFill="1" applyBorder="1" applyAlignment="1">
      <alignment vertical="center" wrapText="1"/>
    </xf>
    <xf numFmtId="1" fontId="7" fillId="0" borderId="2" xfId="0" applyNumberFormat="1" applyFont="1" applyFill="1" applyBorder="1" applyAlignment="1">
      <alignment vertical="center" wrapText="1"/>
    </xf>
    <xf numFmtId="0" fontId="0" fillId="0" borderId="1" xfId="0" applyFont="1" applyBorder="1" applyAlignment="1">
      <alignment/>
    </xf>
    <xf numFmtId="3" fontId="7" fillId="0" borderId="1" xfId="0" applyNumberFormat="1" applyFont="1" applyFill="1" applyBorder="1" applyAlignment="1">
      <alignment vertical="center" wrapText="1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vertical="justify" wrapText="1"/>
    </xf>
    <xf numFmtId="3" fontId="0" fillId="0" borderId="1" xfId="0" applyNumberFormat="1" applyFont="1" applyFill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 wrapText="1"/>
    </xf>
    <xf numFmtId="3" fontId="0" fillId="0" borderId="1" xfId="0" applyNumberFormat="1" applyFont="1" applyFill="1" applyBorder="1" applyAlignment="1">
      <alignment wrapText="1"/>
    </xf>
    <xf numFmtId="0" fontId="0" fillId="0" borderId="2" xfId="0" applyFont="1" applyFill="1" applyBorder="1" applyAlignment="1">
      <alignment/>
    </xf>
    <xf numFmtId="49" fontId="0" fillId="0" borderId="1" xfId="0" applyNumberFormat="1" applyFont="1" applyFill="1" applyBorder="1" applyAlignment="1">
      <alignment horizontal="right" vertical="justify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workbookViewId="0" topLeftCell="A37">
      <selection activeCell="G8" sqref="G8"/>
    </sheetView>
  </sheetViews>
  <sheetFormatPr defaultColWidth="9.00390625" defaultRowHeight="12.75"/>
  <cols>
    <col min="1" max="1" width="78.00390625" style="0" customWidth="1"/>
    <col min="3" max="3" width="21.875" style="0" customWidth="1"/>
    <col min="4" max="4" width="11.875" style="0" customWidth="1"/>
    <col min="5" max="5" width="10.125" style="0" bestFit="1" customWidth="1"/>
  </cols>
  <sheetData>
    <row r="1" spans="1:4" ht="12.75">
      <c r="A1" s="5"/>
      <c r="B1" s="6" t="s">
        <v>73</v>
      </c>
      <c r="C1" s="6"/>
      <c r="D1" s="6"/>
    </row>
    <row r="2" spans="1:4" ht="12.75">
      <c r="A2" s="5"/>
      <c r="B2" s="6" t="s">
        <v>0</v>
      </c>
      <c r="C2" s="6"/>
      <c r="D2" s="6"/>
    </row>
    <row r="3" spans="1:4" ht="12.75">
      <c r="A3" s="5"/>
      <c r="B3" s="6" t="s">
        <v>1</v>
      </c>
      <c r="C3" s="6"/>
      <c r="D3" s="6"/>
    </row>
    <row r="4" spans="1:4" ht="12.75">
      <c r="A4" s="5"/>
      <c r="B4" s="21" t="s">
        <v>2</v>
      </c>
      <c r="C4" s="21"/>
      <c r="D4" s="21"/>
    </row>
    <row r="5" spans="1:4" ht="12.75">
      <c r="A5" s="5"/>
      <c r="B5" s="5" t="s">
        <v>77</v>
      </c>
      <c r="C5" s="5"/>
      <c r="D5" s="5"/>
    </row>
    <row r="6" spans="1:4" ht="12.75">
      <c r="A6" s="5"/>
      <c r="B6" s="5"/>
      <c r="C6" s="5"/>
      <c r="D6" s="1"/>
    </row>
    <row r="7" spans="1:5" ht="33.75" customHeight="1">
      <c r="A7" s="22" t="s">
        <v>72</v>
      </c>
      <c r="B7" s="22"/>
      <c r="C7" s="22"/>
      <c r="D7" s="22"/>
      <c r="E7" s="22"/>
    </row>
    <row r="8" spans="1:5" ht="12.75">
      <c r="A8" s="26"/>
      <c r="B8" s="26"/>
      <c r="C8" s="27"/>
      <c r="D8" s="28"/>
      <c r="E8" s="26" t="s">
        <v>3</v>
      </c>
    </row>
    <row r="9" spans="1:5" ht="12.75">
      <c r="A9" s="23" t="s">
        <v>80</v>
      </c>
      <c r="B9" s="29" t="s">
        <v>4</v>
      </c>
      <c r="C9" s="30"/>
      <c r="D9" s="25" t="s">
        <v>5</v>
      </c>
      <c r="E9" s="31"/>
    </row>
    <row r="10" spans="1:5" ht="76.5">
      <c r="A10" s="24"/>
      <c r="B10" s="32" t="s">
        <v>6</v>
      </c>
      <c r="C10" s="32" t="s">
        <v>7</v>
      </c>
      <c r="D10" s="13">
        <v>2015</v>
      </c>
      <c r="E10" s="13">
        <v>2016</v>
      </c>
    </row>
    <row r="11" spans="1:5" ht="12.75">
      <c r="A11" s="7" t="s">
        <v>8</v>
      </c>
      <c r="B11" s="33"/>
      <c r="C11" s="34"/>
      <c r="D11" s="7"/>
      <c r="E11" s="35"/>
    </row>
    <row r="12" spans="1:5" ht="12.75">
      <c r="A12" s="2" t="s">
        <v>9</v>
      </c>
      <c r="B12" s="33">
        <v>182</v>
      </c>
      <c r="C12" s="34" t="s">
        <v>10</v>
      </c>
      <c r="D12" s="16">
        <f>D13</f>
        <v>92205</v>
      </c>
      <c r="E12" s="16">
        <f>E13</f>
        <v>104192</v>
      </c>
    </row>
    <row r="13" spans="1:5" ht="12.75">
      <c r="A13" s="36" t="s">
        <v>11</v>
      </c>
      <c r="B13" s="33">
        <v>182</v>
      </c>
      <c r="C13" s="34" t="s">
        <v>12</v>
      </c>
      <c r="D13" s="37">
        <v>92205</v>
      </c>
      <c r="E13" s="38">
        <v>104192</v>
      </c>
    </row>
    <row r="14" spans="1:5" ht="12.75">
      <c r="A14" s="2" t="s">
        <v>62</v>
      </c>
      <c r="B14" s="33">
        <v>100</v>
      </c>
      <c r="C14" s="34" t="s">
        <v>68</v>
      </c>
      <c r="D14" s="16">
        <f>D15+D16+D17+D18</f>
        <v>8438</v>
      </c>
      <c r="E14" s="16">
        <f>E15+E16+E17+E18</f>
        <v>9710</v>
      </c>
    </row>
    <row r="15" spans="1:5" ht="25.5">
      <c r="A15" s="36" t="s">
        <v>63</v>
      </c>
      <c r="B15" s="33">
        <v>100</v>
      </c>
      <c r="C15" s="34" t="s">
        <v>67</v>
      </c>
      <c r="D15" s="37">
        <v>3007</v>
      </c>
      <c r="E15" s="38">
        <v>3592</v>
      </c>
    </row>
    <row r="16" spans="1:5" ht="25.5" customHeight="1">
      <c r="A16" s="36" t="s">
        <v>64</v>
      </c>
      <c r="B16" s="33">
        <v>100</v>
      </c>
      <c r="C16" s="34" t="s">
        <v>69</v>
      </c>
      <c r="D16" s="37">
        <v>62</v>
      </c>
      <c r="E16" s="38">
        <v>68</v>
      </c>
    </row>
    <row r="17" spans="1:5" ht="25.5">
      <c r="A17" s="36" t="s">
        <v>65</v>
      </c>
      <c r="B17" s="33">
        <v>100</v>
      </c>
      <c r="C17" s="34" t="s">
        <v>70</v>
      </c>
      <c r="D17" s="37">
        <v>5073</v>
      </c>
      <c r="E17" s="38">
        <v>5715</v>
      </c>
    </row>
    <row r="18" spans="1:5" ht="18" customHeight="1">
      <c r="A18" s="36" t="s">
        <v>66</v>
      </c>
      <c r="B18" s="33">
        <v>100</v>
      </c>
      <c r="C18" s="34" t="s">
        <v>71</v>
      </c>
      <c r="D18" s="37">
        <v>296</v>
      </c>
      <c r="E18" s="38">
        <v>335</v>
      </c>
    </row>
    <row r="19" spans="1:5" ht="12.75">
      <c r="A19" s="2" t="s">
        <v>13</v>
      </c>
      <c r="B19" s="33">
        <v>182</v>
      </c>
      <c r="C19" s="34" t="s">
        <v>14</v>
      </c>
      <c r="D19" s="16">
        <f>D20+D21</f>
        <v>31464</v>
      </c>
      <c r="E19" s="16">
        <f>E20+E21</f>
        <v>31984</v>
      </c>
    </row>
    <row r="20" spans="1:5" ht="12.75">
      <c r="A20" s="36" t="s">
        <v>15</v>
      </c>
      <c r="B20" s="33">
        <v>182</v>
      </c>
      <c r="C20" s="34" t="s">
        <v>16</v>
      </c>
      <c r="D20" s="37">
        <v>10180</v>
      </c>
      <c r="E20" s="38">
        <v>10700</v>
      </c>
    </row>
    <row r="21" spans="1:5" ht="12.75">
      <c r="A21" s="36" t="s">
        <v>17</v>
      </c>
      <c r="B21" s="33">
        <v>182</v>
      </c>
      <c r="C21" s="34" t="s">
        <v>18</v>
      </c>
      <c r="D21" s="37">
        <f>D22+D23</f>
        <v>21284</v>
      </c>
      <c r="E21" s="37">
        <f>E22+E23</f>
        <v>21284</v>
      </c>
    </row>
    <row r="22" spans="1:5" ht="40.5" customHeight="1">
      <c r="A22" s="39" t="s">
        <v>19</v>
      </c>
      <c r="B22" s="33">
        <v>182</v>
      </c>
      <c r="C22" s="34" t="s">
        <v>20</v>
      </c>
      <c r="D22" s="37">
        <v>656</v>
      </c>
      <c r="E22" s="38">
        <v>656</v>
      </c>
    </row>
    <row r="23" spans="1:5" ht="43.5" customHeight="1">
      <c r="A23" s="39" t="s">
        <v>21</v>
      </c>
      <c r="B23" s="40">
        <v>182</v>
      </c>
      <c r="C23" s="41" t="s">
        <v>22</v>
      </c>
      <c r="D23" s="37">
        <v>20628</v>
      </c>
      <c r="E23" s="38">
        <v>20628</v>
      </c>
    </row>
    <row r="24" spans="1:5" ht="12.75">
      <c r="A24" s="13" t="s">
        <v>23</v>
      </c>
      <c r="B24" s="36">
        <v>182</v>
      </c>
      <c r="C24" s="41" t="s">
        <v>24</v>
      </c>
      <c r="D24" s="16">
        <f>D25</f>
        <v>7</v>
      </c>
      <c r="E24" s="16">
        <f>E25</f>
        <v>7</v>
      </c>
    </row>
    <row r="25" spans="1:5" ht="12.75">
      <c r="A25" s="39" t="s">
        <v>25</v>
      </c>
      <c r="B25" s="36">
        <v>182</v>
      </c>
      <c r="C25" s="41" t="s">
        <v>26</v>
      </c>
      <c r="D25" s="37">
        <f>1+6</f>
        <v>7</v>
      </c>
      <c r="E25" s="38">
        <v>7</v>
      </c>
    </row>
    <row r="26" spans="1:5" ht="12.75">
      <c r="A26" s="14" t="s">
        <v>27</v>
      </c>
      <c r="B26" s="36">
        <v>182</v>
      </c>
      <c r="C26" s="40" t="s">
        <v>28</v>
      </c>
      <c r="D26" s="16">
        <f>D27</f>
        <v>678</v>
      </c>
      <c r="E26" s="16">
        <f>E27</f>
        <v>713</v>
      </c>
    </row>
    <row r="27" spans="1:5" ht="54.75" customHeight="1">
      <c r="A27" s="42" t="s">
        <v>60</v>
      </c>
      <c r="B27" s="40">
        <v>182</v>
      </c>
      <c r="C27" s="40" t="s">
        <v>29</v>
      </c>
      <c r="D27" s="37">
        <v>678</v>
      </c>
      <c r="E27" s="38">
        <v>713</v>
      </c>
    </row>
    <row r="28" spans="1:5" ht="25.5">
      <c r="A28" s="13" t="s">
        <v>56</v>
      </c>
      <c r="B28" s="33">
        <v>951</v>
      </c>
      <c r="C28" s="34" t="s">
        <v>30</v>
      </c>
      <c r="D28" s="17">
        <f>D29+D30+D31</f>
        <v>16198</v>
      </c>
      <c r="E28" s="17">
        <f>E29+E30+E31</f>
        <v>15647</v>
      </c>
    </row>
    <row r="29" spans="1:5" ht="57" customHeight="1">
      <c r="A29" s="42" t="s">
        <v>61</v>
      </c>
      <c r="B29" s="43">
        <v>951</v>
      </c>
      <c r="C29" s="44" t="s">
        <v>31</v>
      </c>
      <c r="D29" s="45">
        <v>10629</v>
      </c>
      <c r="E29" s="38">
        <v>10324</v>
      </c>
    </row>
    <row r="30" spans="1:5" ht="25.5">
      <c r="A30" s="42" t="s">
        <v>54</v>
      </c>
      <c r="B30" s="43">
        <v>951</v>
      </c>
      <c r="C30" s="46" t="s">
        <v>53</v>
      </c>
      <c r="D30" s="45">
        <v>5271</v>
      </c>
      <c r="E30" s="38">
        <v>5109</v>
      </c>
    </row>
    <row r="31" spans="1:5" ht="25.5">
      <c r="A31" s="42" t="s">
        <v>32</v>
      </c>
      <c r="B31" s="43">
        <v>951</v>
      </c>
      <c r="C31" s="46" t="s">
        <v>33</v>
      </c>
      <c r="D31" s="45">
        <v>298</v>
      </c>
      <c r="E31" s="38">
        <v>214</v>
      </c>
    </row>
    <row r="32" spans="1:5" ht="27" customHeight="1">
      <c r="A32" s="14" t="s">
        <v>57</v>
      </c>
      <c r="B32" s="43">
        <v>951</v>
      </c>
      <c r="C32" s="46" t="s">
        <v>34</v>
      </c>
      <c r="D32" s="18">
        <v>4071</v>
      </c>
      <c r="E32" s="19">
        <v>4498</v>
      </c>
    </row>
    <row r="33" spans="1:5" ht="31.5" customHeight="1">
      <c r="A33" s="14" t="s">
        <v>58</v>
      </c>
      <c r="B33" s="43">
        <v>951</v>
      </c>
      <c r="C33" s="46" t="s">
        <v>35</v>
      </c>
      <c r="D33" s="18">
        <v>6152</v>
      </c>
      <c r="E33" s="19">
        <v>6152</v>
      </c>
    </row>
    <row r="34" spans="1:5" ht="25.5" customHeight="1">
      <c r="A34" s="14" t="s">
        <v>59</v>
      </c>
      <c r="B34" s="43">
        <v>951</v>
      </c>
      <c r="C34" s="46" t="s">
        <v>55</v>
      </c>
      <c r="D34" s="18">
        <v>180</v>
      </c>
      <c r="E34" s="19">
        <v>189</v>
      </c>
    </row>
    <row r="35" spans="1:5" ht="12.75">
      <c r="A35" s="14" t="s">
        <v>36</v>
      </c>
      <c r="B35" s="43">
        <v>951</v>
      </c>
      <c r="C35" s="46" t="s">
        <v>37</v>
      </c>
      <c r="D35" s="18">
        <v>339</v>
      </c>
      <c r="E35" s="19">
        <v>200</v>
      </c>
    </row>
    <row r="36" spans="1:5" ht="53.25" customHeight="1">
      <c r="A36" s="15" t="s">
        <v>38</v>
      </c>
      <c r="B36" s="43">
        <v>951</v>
      </c>
      <c r="C36" s="8" t="s">
        <v>39</v>
      </c>
      <c r="D36" s="18">
        <v>1050</v>
      </c>
      <c r="E36" s="19">
        <v>1103</v>
      </c>
    </row>
    <row r="37" spans="1:5" ht="12.75">
      <c r="A37" s="14" t="s">
        <v>40</v>
      </c>
      <c r="B37" s="47" t="s">
        <v>41</v>
      </c>
      <c r="C37" s="46" t="s">
        <v>42</v>
      </c>
      <c r="D37" s="16">
        <f>D12+D19+D28+D35+D32+D33+D24+D26+D36+D34+D14</f>
        <v>160782</v>
      </c>
      <c r="E37" s="16">
        <f>E12+E19+E28+E35+E32+E33+E24+E26+E36+E34+E14</f>
        <v>174395</v>
      </c>
    </row>
    <row r="38" spans="1:5" ht="12.75">
      <c r="A38" s="14" t="s">
        <v>43</v>
      </c>
      <c r="B38" s="47" t="s">
        <v>41</v>
      </c>
      <c r="C38" s="46" t="s">
        <v>44</v>
      </c>
      <c r="D38" s="16">
        <f>D39+D40+D41+D45+D44+D42+D43+D46</f>
        <v>116002</v>
      </c>
      <c r="E38" s="16">
        <f>E39+E40+E41+E45+E44+E42+E43+E46</f>
        <v>62743</v>
      </c>
    </row>
    <row r="39" spans="1:5" ht="31.5" customHeight="1">
      <c r="A39" s="14" t="s">
        <v>45</v>
      </c>
      <c r="B39" s="43">
        <v>951</v>
      </c>
      <c r="C39" s="9" t="s">
        <v>46</v>
      </c>
      <c r="D39" s="18">
        <v>2562</v>
      </c>
      <c r="E39" s="19">
        <v>2562</v>
      </c>
    </row>
    <row r="40" spans="1:5" ht="25.5">
      <c r="A40" s="14" t="s">
        <v>47</v>
      </c>
      <c r="B40" s="43">
        <v>951</v>
      </c>
      <c r="C40" s="10" t="s">
        <v>46</v>
      </c>
      <c r="D40" s="18">
        <v>17782</v>
      </c>
      <c r="E40" s="19">
        <v>19510</v>
      </c>
    </row>
    <row r="41" spans="1:5" ht="50.25" customHeight="1">
      <c r="A41" s="14" t="s">
        <v>74</v>
      </c>
      <c r="B41" s="43">
        <v>951</v>
      </c>
      <c r="C41" s="46" t="s">
        <v>48</v>
      </c>
      <c r="D41" s="18">
        <v>0</v>
      </c>
      <c r="E41" s="19">
        <v>0</v>
      </c>
    </row>
    <row r="42" spans="1:5" ht="70.5" customHeight="1">
      <c r="A42" s="14" t="s">
        <v>75</v>
      </c>
      <c r="B42" s="43">
        <v>951</v>
      </c>
      <c r="C42" s="46" t="s">
        <v>48</v>
      </c>
      <c r="D42" s="18">
        <v>39915</v>
      </c>
      <c r="E42" s="19">
        <v>39915</v>
      </c>
    </row>
    <row r="43" spans="1:5" ht="83.25" customHeight="1">
      <c r="A43" s="12" t="s">
        <v>76</v>
      </c>
      <c r="B43" s="43">
        <v>951</v>
      </c>
      <c r="C43" s="46" t="s">
        <v>48</v>
      </c>
      <c r="D43" s="18">
        <v>43462</v>
      </c>
      <c r="E43" s="19">
        <v>0</v>
      </c>
    </row>
    <row r="44" spans="1:5" ht="28.5" customHeight="1">
      <c r="A44" s="3" t="s">
        <v>52</v>
      </c>
      <c r="B44" s="43">
        <v>951</v>
      </c>
      <c r="C44" s="46" t="s">
        <v>49</v>
      </c>
      <c r="D44" s="18">
        <v>711</v>
      </c>
      <c r="E44" s="19">
        <v>711</v>
      </c>
    </row>
    <row r="45" spans="1:5" ht="39.75" customHeight="1">
      <c r="A45" s="3" t="s">
        <v>51</v>
      </c>
      <c r="B45" s="43">
        <v>951</v>
      </c>
      <c r="C45" s="46" t="s">
        <v>49</v>
      </c>
      <c r="D45" s="18">
        <v>45</v>
      </c>
      <c r="E45" s="19">
        <v>45</v>
      </c>
    </row>
    <row r="46" spans="1:5" ht="51">
      <c r="A46" s="20" t="s">
        <v>78</v>
      </c>
      <c r="B46" s="43">
        <v>951</v>
      </c>
      <c r="C46" s="43" t="s">
        <v>79</v>
      </c>
      <c r="D46" s="18">
        <v>11525</v>
      </c>
      <c r="E46" s="19">
        <v>0</v>
      </c>
    </row>
    <row r="47" spans="1:5" ht="12.75">
      <c r="A47" s="4" t="s">
        <v>50</v>
      </c>
      <c r="B47" s="43"/>
      <c r="C47" s="43"/>
      <c r="D47" s="16">
        <f>D37+D38</f>
        <v>276784</v>
      </c>
      <c r="E47" s="16">
        <f>E37+E38</f>
        <v>237138</v>
      </c>
    </row>
    <row r="48" spans="1:4" ht="12.75">
      <c r="A48" s="5"/>
      <c r="B48" s="5"/>
      <c r="C48" s="5"/>
      <c r="D48" s="11"/>
    </row>
  </sheetData>
  <mergeCells count="5">
    <mergeCell ref="B4:D4"/>
    <mergeCell ref="A9:A10"/>
    <mergeCell ref="B9:C9"/>
    <mergeCell ref="D9:E9"/>
    <mergeCell ref="A7:E7"/>
  </mergeCells>
  <printOptions/>
  <pageMargins left="0.65" right="0.4" top="0.38" bottom="0.32" header="0.17" footer="0.21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ihina </cp:lastModifiedBy>
  <cp:lastPrinted>2014-07-21T08:06:56Z</cp:lastPrinted>
  <dcterms:created xsi:type="dcterms:W3CDTF">2012-11-13T02:36:52Z</dcterms:created>
  <dcterms:modified xsi:type="dcterms:W3CDTF">2014-07-21T08:07:00Z</dcterms:modified>
  <cp:category/>
  <cp:version/>
  <cp:contentType/>
  <cp:contentStatus/>
</cp:coreProperties>
</file>